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jamesquackenbush/Developer/IdeaToApp/"/>
    </mc:Choice>
  </mc:AlternateContent>
  <xr:revisionPtr revIDLastSave="0" documentId="8_{FDC92DE1-2E18-1F47-87E0-C0051A0B02D8}" xr6:coauthVersionLast="47" xr6:coauthVersionMax="47" xr10:uidLastSave="{00000000-0000-0000-0000-000000000000}"/>
  <bookViews>
    <workbookView xWindow="2060" yWindow="5180" windowWidth="25020" windowHeight="17660" tabRatio="500" xr2:uid="{00000000-000D-0000-FFFF-FFFF00000000}"/>
  </bookViews>
  <sheets>
    <sheet name="README" sheetId="1" r:id="rId1"/>
    <sheet name="1. Project Brief" sheetId="2" r:id="rId2"/>
    <sheet name="2. Step 1 - Chat" sheetId="3" r:id="rId3"/>
    <sheet name="3. Step 2 - Code" sheetId="4" r:id="rId4"/>
    <sheet name="4. Step 3 - Cowork" sheetId="5" r:id="rId5"/>
    <sheet name="5. Companion Docs" sheetId="6" r:id="rId6"/>
    <sheet name="6. Dashboard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5" i="1" l="1"/>
  <c r="C24" i="1"/>
  <c r="C23" i="1"/>
  <c r="C6" i="7"/>
  <c r="C5" i="7"/>
  <c r="E15" i="5"/>
  <c r="H10" i="7" s="1"/>
  <c r="H14" i="5"/>
  <c r="I14" i="7" s="1"/>
  <c r="G14" i="5"/>
  <c r="I13" i="7" s="1"/>
  <c r="E16" i="4"/>
  <c r="E10" i="7" s="1"/>
  <c r="H15" i="4"/>
  <c r="F14" i="7" s="1"/>
  <c r="G15" i="4"/>
  <c r="F13" i="7" s="1"/>
  <c r="E15" i="3"/>
  <c r="B18" i="7" s="1"/>
  <c r="H14" i="3"/>
  <c r="F18" i="7" s="1"/>
  <c r="F20" i="7" s="1"/>
  <c r="G14" i="3"/>
  <c r="C13" i="7" s="1"/>
  <c r="C14" i="7" l="1"/>
  <c r="F17" i="7"/>
  <c r="F19" i="7" s="1"/>
  <c r="B10" i="7"/>
</calcChain>
</file>

<file path=xl/sharedStrings.xml><?xml version="1.0" encoding="utf-8"?>
<sst xmlns="http://schemas.openxmlformats.org/spreadsheetml/2006/main" count="196" uniqueCount="117">
  <si>
    <t>Idea → App in a Day</t>
  </si>
  <si>
    <t>Project tracker template</t>
  </si>
  <si>
    <t>How to use this tracker</t>
  </si>
  <si>
    <t>1. Project Brief</t>
  </si>
  <si>
    <t>Fill in basic info about your idea. Yellow cells are inputs you edit.</t>
  </si>
  <si>
    <t>2. Step 1 — Chat</t>
  </si>
  <si>
    <t>Track refining the idea in Claude Chat (HTML mockup, file packaging).</t>
  </si>
  <si>
    <t>3. Step 2 — Code</t>
  </si>
  <si>
    <t>Track building &amp; deploying with Claude Code (GitHub, Vercel).</t>
  </si>
  <si>
    <t>4. Step 3 — Cowork</t>
  </si>
  <si>
    <t>Track App Store submission via Cowork + Claude in Chrome.</t>
  </si>
  <si>
    <t>5. Companion Docs</t>
  </si>
  <si>
    <t>Track the PPT, XLSX, DOCX, PDF files you generate alongside.</t>
  </si>
  <si>
    <t>6. Dashboard</t>
  </si>
  <si>
    <t>Auto-calculated progress, time spent, and status across all steps.</t>
  </si>
  <si>
    <t>Legend</t>
  </si>
  <si>
    <t>Yellow background</t>
  </si>
  <si>
    <t>Input cells — edit these</t>
  </si>
  <si>
    <t>Black text</t>
  </si>
  <si>
    <t>Formulas — auto-calculated</t>
  </si>
  <si>
    <t>Green checkmark</t>
  </si>
  <si>
    <t>Step complete</t>
  </si>
  <si>
    <t>Project Brief</t>
  </si>
  <si>
    <t>Describe your idea before you open Claude Chat.</t>
  </si>
  <si>
    <t>Project name</t>
  </si>
  <si>
    <t>One-line description</t>
  </si>
  <si>
    <t>What does it do, for whom?</t>
  </si>
  <si>
    <t>Target user</t>
  </si>
  <si>
    <t>Who is this for?</t>
  </si>
  <si>
    <t>Problem it solves</t>
  </si>
  <si>
    <t>What's broken today?</t>
  </si>
  <si>
    <t>Platform</t>
  </si>
  <si>
    <t>Web / iOS / Both</t>
  </si>
  <si>
    <t>Complexity</t>
  </si>
  <si>
    <t>Simple / Medium / Heavy (DB + auth)</t>
  </si>
  <si>
    <t>Backend needed?</t>
  </si>
  <si>
    <t>Supabase / Cloudflare Workers / None</t>
  </si>
  <si>
    <t>Target launch date</t>
  </si>
  <si>
    <t>YYYY-MM-DD</t>
  </si>
  <si>
    <t>Budget cap (USD)</t>
  </si>
  <si>
    <t>0 for hobby; include domains + dev license</t>
  </si>
  <si>
    <t>GitHub username</t>
  </si>
  <si>
    <t>Vercel team/account</t>
  </si>
  <si>
    <t>Step 1 — Refine in Claude Chat</t>
  </si>
  <si>
    <t>Tool: Claude Chat   |   Est. time: 30–60 min</t>
  </si>
  <si>
    <t>#</t>
  </si>
  <si>
    <t>Done</t>
  </si>
  <si>
    <t>Task</t>
  </si>
  <si>
    <t>Status</t>
  </si>
  <si>
    <t>Owner</t>
  </si>
  <si>
    <t>Est. min</t>
  </si>
  <si>
    <t>Actual min</t>
  </si>
  <si>
    <t>Notes</t>
  </si>
  <si>
    <t>☐</t>
  </si>
  <si>
    <t>Write 2–3 sentence idea description</t>
  </si>
  <si>
    <t>Not started</t>
  </si>
  <si>
    <t>Iterate with Claude in chat (push back, refine)</t>
  </si>
  <si>
    <t>Ask Claude for single-file HTML mockup</t>
  </si>
  <si>
    <t>Refine mockup (colors, layout, copy)</t>
  </si>
  <si>
    <t>Create folder in ~/Developer/&lt;project&gt;</t>
  </si>
  <si>
    <t>Ask Claude to package files (README + starters)</t>
  </si>
  <si>
    <t>Copy files into project folder</t>
  </si>
  <si>
    <t>TOTALS</t>
  </si>
  <si>
    <t>Progress</t>
  </si>
  <si>
    <t>Step 2 — Build &amp; Deploy with Claude Code</t>
  </si>
  <si>
    <t>Tool: Claude Code   |   Est. time: 1–4 hours</t>
  </si>
  <si>
    <t>Open Claude Code, link project folder</t>
  </si>
  <si>
    <t>Ask Code to develop from README + starters</t>
  </si>
  <si>
    <t>Share GitHub screenshot with Code</t>
  </si>
  <si>
    <t>Share Vercel screenshot with Code</t>
  </si>
  <si>
    <t>Code creates repo, pushes, connects Vercel</t>
  </si>
  <si>
    <t>Confirm live URL works in browser</t>
  </si>
  <si>
    <t>Add Supabase / Workers / auth (if needed)</t>
  </si>
  <si>
    <t>Iterate — bug fixes, polish, copy</t>
  </si>
  <si>
    <t>Step 3 — Ship to App Store with Cowork</t>
  </si>
  <si>
    <t>Tool: Cowork + Claude in Chrome   |   Est. time: Requires Dev license</t>
  </si>
  <si>
    <t>Confirm Apple Developer Program license</t>
  </si>
  <si>
    <t>Install Cowork + Claude in Chrome plugin</t>
  </si>
  <si>
    <t>Build iOS target / wrapper in Code</t>
  </si>
  <si>
    <t>Open App Store Connect in Chrome</t>
  </si>
  <si>
    <t>Cowork fills metadata, description, keywords</t>
  </si>
  <si>
    <t>Upload icon, screenshots, privacy answers</t>
  </si>
  <si>
    <t>Submit for App Store review</t>
  </si>
  <si>
    <t>Companion Documents</t>
  </si>
  <si>
    <t>Decks, sheets, and docs to generate alongside the app.</t>
  </si>
  <si>
    <t>Type</t>
  </si>
  <si>
    <t>Purpose</t>
  </si>
  <si>
    <t>Pitch deck (.pptx)</t>
  </si>
  <si>
    <t>Show the idea to investors / partners</t>
  </si>
  <si>
    <t>Financial model (.xlsx)</t>
  </si>
  <si>
    <t>Revenue, costs, runway</t>
  </si>
  <si>
    <t>Privacy policy (.docx)</t>
  </si>
  <si>
    <t>Required for App Store</t>
  </si>
  <si>
    <t>Terms of service (.docx)</t>
  </si>
  <si>
    <t>Onboarding guide (.pdf)</t>
  </si>
  <si>
    <t>Help users get started</t>
  </si>
  <si>
    <t>Press one-pager (.pdf)</t>
  </si>
  <si>
    <t>Send to press / friends</t>
  </si>
  <si>
    <t>App Store description (.docx)</t>
  </si>
  <si>
    <t>Copy for submission</t>
  </si>
  <si>
    <t>Dashboard</t>
  </si>
  <si>
    <t>Auto-calculated from your checklists.</t>
  </si>
  <si>
    <t>Project</t>
  </si>
  <si>
    <t>Target launch</t>
  </si>
  <si>
    <t>Step 1 — Chat</t>
  </si>
  <si>
    <t>Step 2 — Code</t>
  </si>
  <si>
    <t>Step 3 — Cowork</t>
  </si>
  <si>
    <t>Overall completion</t>
  </si>
  <si>
    <t>Total estimated min</t>
  </si>
  <si>
    <t>Total actual min</t>
  </si>
  <si>
    <t>Est. hours</t>
  </si>
  <si>
    <t>Actual hours</t>
  </si>
  <si>
    <t>e.g. your project name</t>
  </si>
  <si>
    <t>Plugin downloads</t>
  </si>
  <si>
    <t>Claude for Chrome</t>
  </si>
  <si>
    <t>Claude for Excel</t>
  </si>
  <si>
    <t>Claude for PowerPoint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</si>
</sst>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1"/>
    </font>
    <font>
      <b/>
      <sz val="22"/>
      <color rgb="FF7C5CFF"/>
      <name val="Arial"/>
      <family val="2"/>
    </font>
    <font>
      <i/>
      <sz val="10"/>
      <color rgb="FF6B7280"/>
      <name val="Arial"/>
      <family val="2"/>
    </font>
    <font>
      <b/>
      <sz val="14"/>
      <color rgb="FF1A1D29"/>
      <name val="Arial"/>
      <family val="2"/>
    </font>
    <font>
      <b/>
      <sz val="11"/>
      <color rgb="FF1A1D29"/>
      <name val="Arial"/>
      <family val="2"/>
    </font>
    <font>
      <sz val="11"/>
      <color rgb="FF1A1D29"/>
      <name val="Arial"/>
      <family val="2"/>
    </font>
    <font>
      <b/>
      <sz val="12"/>
      <color rgb="FF1A1D29"/>
      <name val="Arial"/>
      <family val="2"/>
    </font>
    <font>
      <b/>
      <sz val="20"/>
      <color rgb="FF7C5CFF"/>
      <name val="Arial"/>
      <family val="2"/>
    </font>
    <font>
      <sz val="11"/>
      <color rgb="FF0000FF"/>
      <name val="Arial"/>
      <family val="2"/>
    </font>
    <font>
      <b/>
      <sz val="11"/>
      <color rgb="FFFFFFFF"/>
      <name val="Arial"/>
      <family val="2"/>
    </font>
    <font>
      <b/>
      <sz val="12"/>
      <color rgb="FF7C5CFF"/>
      <name val="Arial"/>
      <family val="2"/>
    </font>
    <font>
      <b/>
      <sz val="20"/>
      <color rgb="FF00D4FF"/>
      <name val="Arial"/>
      <family val="2"/>
    </font>
    <font>
      <b/>
      <sz val="12"/>
      <color rgb="FF00D4FF"/>
      <name val="Arial"/>
      <family val="2"/>
    </font>
    <font>
      <b/>
      <sz val="20"/>
      <color rgb="FFFF5CA8"/>
      <name val="Arial"/>
      <family val="2"/>
    </font>
    <font>
      <b/>
      <sz val="12"/>
      <color rgb="FFFF5CA8"/>
      <name val="Arial"/>
      <family val="2"/>
    </font>
    <font>
      <b/>
      <sz val="36"/>
      <color rgb="FF7C5CFF"/>
      <name val="Arial"/>
      <family val="2"/>
    </font>
    <font>
      <b/>
      <sz val="36"/>
      <color rgb="FF00D4FF"/>
      <name val="Arial"/>
      <family val="2"/>
    </font>
    <font>
      <b/>
      <sz val="36"/>
      <color rgb="FFFF5CA8"/>
      <name val="Arial"/>
      <family val="2"/>
    </font>
    <font>
      <b/>
      <sz val="48"/>
      <color rgb="FF7C5CFF"/>
      <name val="Arial"/>
      <family val="2"/>
    </font>
    <font>
      <u/>
      <sz val="11"/>
      <color theme="10"/>
      <name val="Calibri"/>
      <family val="2"/>
      <charset val="1"/>
    </font>
    <font>
      <b/>
      <sz val="12"/>
      <color theme="1"/>
      <name val="Calibri"/>
      <family val="2"/>
      <charset val="1"/>
    </font>
    <font>
      <u/>
      <sz val="11"/>
      <color rgb="FF0563C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4C2"/>
        <bgColor rgb="FFFEF3C7"/>
      </patternFill>
    </fill>
    <fill>
      <patternFill patternType="solid">
        <fgColor rgb="FF7C5CFF"/>
        <bgColor rgb="FF6B7280"/>
      </patternFill>
    </fill>
    <fill>
      <patternFill patternType="solid">
        <fgColor rgb="FF00D4FF"/>
        <bgColor rgb="FF00FFFF"/>
      </patternFill>
    </fill>
    <fill>
      <patternFill patternType="solid">
        <fgColor rgb="FFFF5CA8"/>
        <bgColor rgb="FFFF99CC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33">
    <xf numFmtId="0" fontId="0" fillId="0" borderId="0" xfId="0"/>
    <xf numFmtId="9" fontId="17" fillId="0" borderId="1" xfId="0" applyNumberFormat="1" applyFont="1" applyBorder="1" applyAlignment="1">
      <alignment horizontal="center" vertical="center"/>
    </xf>
    <xf numFmtId="9" fontId="16" fillId="0" borderId="1" xfId="0" applyNumberFormat="1" applyFont="1" applyBorder="1" applyAlignment="1">
      <alignment horizontal="center" vertical="center"/>
    </xf>
    <xf numFmtId="9" fontId="15" fillId="0" borderId="1" xfId="0" applyNumberFormat="1" applyFont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indent="1"/>
    </xf>
    <xf numFmtId="0" fontId="9" fillId="4" borderId="1" xfId="0" applyFont="1" applyFill="1" applyBorder="1" applyAlignment="1">
      <alignment horizontal="left" vertical="center" indent="1"/>
    </xf>
    <xf numFmtId="0" fontId="9" fillId="3" borderId="1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left" vertical="center" indent="1"/>
    </xf>
    <xf numFmtId="0" fontId="9" fillId="3" borderId="1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indent="1"/>
    </xf>
    <xf numFmtId="0" fontId="4" fillId="0" borderId="1" xfId="0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4" borderId="1" xfId="0" applyFont="1" applyFill="1" applyBorder="1" applyAlignment="1">
      <alignment horizontal="left" vertical="center" indent="1"/>
    </xf>
    <xf numFmtId="9" fontId="1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5" borderId="1" xfId="0" applyFont="1" applyFill="1" applyBorder="1" applyAlignment="1">
      <alignment horizontal="left" vertical="center" indent="1"/>
    </xf>
    <xf numFmtId="9" fontId="14" fillId="0" borderId="1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20" fillId="0" borderId="0" xfId="0" applyFont="1"/>
    <xf numFmtId="0" fontId="21" fillId="0" borderId="0" xfId="1" applyFont="1"/>
  </cellXfs>
  <cellStyles count="2">
    <cellStyle name="Hyperlink" xfId="1" builtinId="8"/>
    <cellStyle name="Normal" xfId="0" builtinId="0"/>
  </cellStyles>
  <dxfs count="12">
    <dxf>
      <fill>
        <patternFill>
          <bgColor rgb="FFE5E7EB"/>
        </patternFill>
      </fill>
    </dxf>
    <dxf>
      <fill>
        <patternFill>
          <bgColor rgb="FFFEF3C7"/>
        </patternFill>
      </fill>
    </dxf>
    <dxf>
      <fill>
        <patternFill>
          <bgColor rgb="FFD1FAE5"/>
        </patternFill>
      </fill>
    </dxf>
    <dxf>
      <fill>
        <patternFill>
          <bgColor rgb="FFFEE2E2"/>
        </patternFill>
      </fill>
    </dxf>
    <dxf>
      <fill>
        <patternFill>
          <bgColor rgb="FFFEF3C7"/>
        </patternFill>
      </fill>
    </dxf>
    <dxf>
      <fill>
        <patternFill>
          <bgColor rgb="FFD1FAE5"/>
        </patternFill>
      </fill>
    </dxf>
    <dxf>
      <fill>
        <patternFill>
          <bgColor rgb="FFFEE2E2"/>
        </patternFill>
      </fill>
    </dxf>
    <dxf>
      <fill>
        <patternFill>
          <bgColor rgb="FFFEF3C7"/>
        </patternFill>
      </fill>
    </dxf>
    <dxf>
      <fill>
        <patternFill>
          <bgColor rgb="FFD1FAE5"/>
        </patternFill>
      </fill>
    </dxf>
    <dxf>
      <fill>
        <patternFill>
          <bgColor rgb="FFFEE2E2"/>
        </patternFill>
      </fill>
    </dxf>
    <dxf>
      <fill>
        <patternFill>
          <bgColor rgb="FFFEF3C7"/>
        </patternFill>
      </fill>
    </dxf>
    <dxf>
      <fill>
        <patternFill>
          <bgColor rgb="FFD1FAE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4C2"/>
      <rgbColor rgb="FFE5E7EB"/>
      <rgbColor rgb="FF660066"/>
      <rgbColor rgb="FFFF5CA8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D4FF"/>
      <rgbColor rgb="FFCCFFFF"/>
      <rgbColor rgb="FFD1FAE5"/>
      <rgbColor rgb="FFFEF3C7"/>
      <rgbColor rgb="FF99CCFF"/>
      <rgbColor rgb="FFFF99CC"/>
      <rgbColor rgb="FFCC99FF"/>
      <rgbColor rgb="FFFEE2E2"/>
      <rgbColor rgb="FF7C5C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D2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894EB6F-8E8C-D44B-8B3F-4354FC4F2F5A}">
  <we:reference id="wa200009404" version="1.0.0.8" store="en-US" storeType="OMEX"/>
  <we:alternateReferences>
    <we:reference id="WA200009404" version="1.0.0.8" store="" storeType="OMEX"/>
  </we:alternateReferences>
  <we:properties>
    <we:property name="claude.fileId" value="&quot;3f36a179-c3ee-4560-9947-ce166c85d6aa&quot;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5"/>
  <sheetViews>
    <sheetView showGridLines="0" tabSelected="1" zoomScaleNormal="100" workbookViewId="0">
      <selection activeCell="C4" sqref="C4"/>
    </sheetView>
  </sheetViews>
  <sheetFormatPr baseColWidth="10" defaultColWidth="8.6640625" defaultRowHeight="15" x14ac:dyDescent="0.2"/>
  <cols>
    <col min="1" max="1" width="2" customWidth="1"/>
    <col min="2" max="2" width="28" customWidth="1"/>
    <col min="3" max="3" width="80" customWidth="1"/>
  </cols>
  <sheetData>
    <row r="2" spans="2:3" ht="28" x14ac:dyDescent="0.2">
      <c r="B2" s="8" t="s">
        <v>0</v>
      </c>
    </row>
    <row r="3" spans="2:3" x14ac:dyDescent="0.2">
      <c r="B3" s="9" t="s">
        <v>1</v>
      </c>
    </row>
    <row r="5" spans="2:3" ht="18" x14ac:dyDescent="0.2">
      <c r="B5" s="10" t="s">
        <v>2</v>
      </c>
    </row>
    <row r="7" spans="2:3" ht="21.75" customHeight="1" x14ac:dyDescent="0.2">
      <c r="B7" s="11" t="s">
        <v>3</v>
      </c>
      <c r="C7" s="12" t="s">
        <v>4</v>
      </c>
    </row>
    <row r="8" spans="2:3" ht="21.75" customHeight="1" x14ac:dyDescent="0.2">
      <c r="B8" s="11" t="s">
        <v>5</v>
      </c>
      <c r="C8" s="12" t="s">
        <v>6</v>
      </c>
    </row>
    <row r="9" spans="2:3" ht="21.75" customHeight="1" x14ac:dyDescent="0.2">
      <c r="B9" s="11" t="s">
        <v>7</v>
      </c>
      <c r="C9" s="12" t="s">
        <v>8</v>
      </c>
    </row>
    <row r="10" spans="2:3" ht="21.75" customHeight="1" x14ac:dyDescent="0.2">
      <c r="B10" s="11" t="s">
        <v>9</v>
      </c>
      <c r="C10" s="12" t="s">
        <v>10</v>
      </c>
    </row>
    <row r="11" spans="2:3" ht="21.75" customHeight="1" x14ac:dyDescent="0.2">
      <c r="B11" s="11" t="s">
        <v>11</v>
      </c>
      <c r="C11" s="12" t="s">
        <v>12</v>
      </c>
    </row>
    <row r="12" spans="2:3" ht="21.75" customHeight="1" x14ac:dyDescent="0.2">
      <c r="B12" s="11" t="s">
        <v>13</v>
      </c>
      <c r="C12" s="12" t="s">
        <v>14</v>
      </c>
    </row>
    <row r="15" spans="2:3" ht="16" x14ac:dyDescent="0.2">
      <c r="B15" s="13" t="s">
        <v>15</v>
      </c>
    </row>
    <row r="17" spans="2:3" x14ac:dyDescent="0.2">
      <c r="B17" s="14" t="s">
        <v>16</v>
      </c>
      <c r="C17" s="12" t="s">
        <v>17</v>
      </c>
    </row>
    <row r="18" spans="2:3" x14ac:dyDescent="0.2">
      <c r="B18" s="11" t="s">
        <v>18</v>
      </c>
      <c r="C18" s="12" t="s">
        <v>19</v>
      </c>
    </row>
    <row r="19" spans="2:3" x14ac:dyDescent="0.2">
      <c r="B19" s="11" t="s">
        <v>20</v>
      </c>
      <c r="C19" s="12" t="s">
        <v>21</v>
      </c>
    </row>
    <row r="21" spans="2:3" ht="16" x14ac:dyDescent="0.2">
      <c r="B21" s="31" t="s">
        <v>113</v>
      </c>
    </row>
    <row r="23" spans="2:3" x14ac:dyDescent="0.2">
      <c r="B23" t="s">
        <v>114</v>
      </c>
      <c r="C23" s="32" t="str">
        <f>HYPERLINK("https://claude.com/claude-for-chrome","claude.com/claude-for-chrome")</f>
        <v>claude.com/claude-for-chrome</v>
      </c>
    </row>
    <row r="24" spans="2:3" x14ac:dyDescent="0.2">
      <c r="B24" t="s">
        <v>115</v>
      </c>
      <c r="C24" s="32" t="str">
        <f>HYPERLINK("https://claude.com/claude-in-excel","claude.com/claude-in-excel")</f>
        <v>claude.com/claude-in-excel</v>
      </c>
    </row>
    <row r="25" spans="2:3" x14ac:dyDescent="0.2">
      <c r="B25" t="s">
        <v>116</v>
      </c>
      <c r="C25" s="32" t="str">
        <f>HYPERLINK("https://claude.com/claude-in-powerpoint","claude.com/claude-in-powerpoint")</f>
        <v>claude.com/claude-in-powerpoint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5"/>
  <sheetViews>
    <sheetView showGridLines="0" zoomScaleNormal="100" workbookViewId="0"/>
  </sheetViews>
  <sheetFormatPr baseColWidth="10" defaultColWidth="8.6640625" defaultRowHeight="15" x14ac:dyDescent="0.2"/>
  <cols>
    <col min="1" max="1" width="2" customWidth="1"/>
    <col min="2" max="2" width="28" customWidth="1"/>
    <col min="3" max="3" width="60" customWidth="1"/>
  </cols>
  <sheetData>
    <row r="2" spans="2:3" ht="25" x14ac:dyDescent="0.2">
      <c r="B2" s="15" t="s">
        <v>22</v>
      </c>
    </row>
    <row r="3" spans="2:3" x14ac:dyDescent="0.2">
      <c r="B3" s="9" t="s">
        <v>23</v>
      </c>
    </row>
    <row r="5" spans="2:3" ht="21.75" customHeight="1" x14ac:dyDescent="0.2">
      <c r="B5" s="11" t="s">
        <v>24</v>
      </c>
      <c r="C5" s="16" t="s">
        <v>112</v>
      </c>
    </row>
    <row r="6" spans="2:3" ht="21.75" customHeight="1" x14ac:dyDescent="0.2">
      <c r="B6" s="11" t="s">
        <v>25</v>
      </c>
      <c r="C6" s="16" t="s">
        <v>26</v>
      </c>
    </row>
    <row r="7" spans="2:3" ht="21.75" customHeight="1" x14ac:dyDescent="0.2">
      <c r="B7" s="11" t="s">
        <v>27</v>
      </c>
      <c r="C7" s="16" t="s">
        <v>28</v>
      </c>
    </row>
    <row r="8" spans="2:3" ht="21.75" customHeight="1" x14ac:dyDescent="0.2">
      <c r="B8" s="11" t="s">
        <v>29</v>
      </c>
      <c r="C8" s="16" t="s">
        <v>30</v>
      </c>
    </row>
    <row r="9" spans="2:3" ht="21.75" customHeight="1" x14ac:dyDescent="0.2">
      <c r="B9" s="11" t="s">
        <v>31</v>
      </c>
      <c r="C9" s="16" t="s">
        <v>32</v>
      </c>
    </row>
    <row r="10" spans="2:3" ht="21.75" customHeight="1" x14ac:dyDescent="0.2">
      <c r="B10" s="11" t="s">
        <v>33</v>
      </c>
      <c r="C10" s="16" t="s">
        <v>34</v>
      </c>
    </row>
    <row r="11" spans="2:3" ht="21.75" customHeight="1" x14ac:dyDescent="0.2">
      <c r="B11" s="11" t="s">
        <v>35</v>
      </c>
      <c r="C11" s="16" t="s">
        <v>36</v>
      </c>
    </row>
    <row r="12" spans="2:3" ht="21.75" customHeight="1" x14ac:dyDescent="0.2">
      <c r="B12" s="11" t="s">
        <v>37</v>
      </c>
      <c r="C12" s="16" t="s">
        <v>38</v>
      </c>
    </row>
    <row r="13" spans="2:3" ht="21.75" customHeight="1" x14ac:dyDescent="0.2">
      <c r="B13" s="11" t="s">
        <v>39</v>
      </c>
      <c r="C13" s="16" t="s">
        <v>40</v>
      </c>
    </row>
    <row r="14" spans="2:3" ht="21.75" customHeight="1" x14ac:dyDescent="0.2">
      <c r="B14" s="11" t="s">
        <v>41</v>
      </c>
      <c r="C14" s="16"/>
    </row>
    <row r="15" spans="2:3" ht="21.75" customHeight="1" x14ac:dyDescent="0.2">
      <c r="B15" s="11" t="s">
        <v>42</v>
      </c>
      <c r="C15" s="16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15"/>
  <sheetViews>
    <sheetView showGridLines="0" zoomScaleNormal="100" workbookViewId="0">
      <selection activeCell="D29" sqref="D29"/>
    </sheetView>
  </sheetViews>
  <sheetFormatPr baseColWidth="10" defaultColWidth="8.6640625" defaultRowHeight="15" x14ac:dyDescent="0.2"/>
  <cols>
    <col min="1" max="1" width="2" customWidth="1"/>
    <col min="2" max="2" width="6" customWidth="1"/>
    <col min="3" max="3" width="12" customWidth="1"/>
    <col min="4" max="4" width="50" customWidth="1"/>
    <col min="5" max="5" width="18" customWidth="1"/>
    <col min="6" max="8" width="14" customWidth="1"/>
    <col min="9" max="9" width="30" customWidth="1"/>
  </cols>
  <sheetData>
    <row r="2" spans="2:9" ht="25" x14ac:dyDescent="0.2">
      <c r="B2" s="15" t="s">
        <v>43</v>
      </c>
    </row>
    <row r="3" spans="2:9" x14ac:dyDescent="0.2">
      <c r="B3" s="9" t="s">
        <v>44</v>
      </c>
    </row>
    <row r="5" spans="2:9" ht="25.5" customHeight="1" x14ac:dyDescent="0.2">
      <c r="B5" s="17" t="s">
        <v>45</v>
      </c>
      <c r="C5" s="17" t="s">
        <v>46</v>
      </c>
      <c r="D5" s="17" t="s">
        <v>47</v>
      </c>
      <c r="E5" s="17" t="s">
        <v>48</v>
      </c>
      <c r="F5" s="17" t="s">
        <v>49</v>
      </c>
      <c r="G5" s="17" t="s">
        <v>50</v>
      </c>
      <c r="H5" s="17" t="s">
        <v>51</v>
      </c>
      <c r="I5" s="17" t="s">
        <v>52</v>
      </c>
    </row>
    <row r="6" spans="2:9" ht="27.75" customHeight="1" x14ac:dyDescent="0.2">
      <c r="B6" s="18">
        <v>1</v>
      </c>
      <c r="C6" s="19" t="s">
        <v>53</v>
      </c>
      <c r="D6" s="12" t="s">
        <v>54</v>
      </c>
      <c r="E6" s="16" t="s">
        <v>55</v>
      </c>
      <c r="F6" s="16"/>
      <c r="G6" s="16">
        <v>10</v>
      </c>
      <c r="H6" s="16"/>
      <c r="I6" s="16"/>
    </row>
    <row r="7" spans="2:9" ht="27.75" customHeight="1" x14ac:dyDescent="0.2">
      <c r="B7" s="18">
        <v>2</v>
      </c>
      <c r="C7" s="19" t="s">
        <v>53</v>
      </c>
      <c r="D7" s="12" t="s">
        <v>56</v>
      </c>
      <c r="E7" s="16" t="s">
        <v>55</v>
      </c>
      <c r="F7" s="16"/>
      <c r="G7" s="16">
        <v>30</v>
      </c>
      <c r="H7" s="16"/>
      <c r="I7" s="16"/>
    </row>
    <row r="8" spans="2:9" ht="27.75" customHeight="1" x14ac:dyDescent="0.2">
      <c r="B8" s="18">
        <v>3</v>
      </c>
      <c r="C8" s="19" t="s">
        <v>53</v>
      </c>
      <c r="D8" s="12" t="s">
        <v>57</v>
      </c>
      <c r="E8" s="16" t="s">
        <v>55</v>
      </c>
      <c r="F8" s="16"/>
      <c r="G8" s="16">
        <v>10</v>
      </c>
      <c r="H8" s="16"/>
      <c r="I8" s="16"/>
    </row>
    <row r="9" spans="2:9" ht="27.75" customHeight="1" x14ac:dyDescent="0.2">
      <c r="B9" s="18">
        <v>4</v>
      </c>
      <c r="C9" s="19" t="s">
        <v>53</v>
      </c>
      <c r="D9" s="12" t="s">
        <v>58</v>
      </c>
      <c r="E9" s="16" t="s">
        <v>55</v>
      </c>
      <c r="F9" s="16"/>
      <c r="G9" s="16">
        <v>20</v>
      </c>
      <c r="H9" s="16"/>
      <c r="I9" s="16"/>
    </row>
    <row r="10" spans="2:9" ht="27.75" customHeight="1" x14ac:dyDescent="0.2">
      <c r="B10" s="18">
        <v>5</v>
      </c>
      <c r="C10" s="19" t="s">
        <v>53</v>
      </c>
      <c r="D10" s="12" t="s">
        <v>59</v>
      </c>
      <c r="E10" s="16" t="s">
        <v>55</v>
      </c>
      <c r="F10" s="16"/>
      <c r="G10" s="16">
        <v>5</v>
      </c>
      <c r="H10" s="16"/>
      <c r="I10" s="16"/>
    </row>
    <row r="11" spans="2:9" ht="27.75" customHeight="1" x14ac:dyDescent="0.2">
      <c r="B11" s="18">
        <v>6</v>
      </c>
      <c r="C11" s="19" t="s">
        <v>53</v>
      </c>
      <c r="D11" s="12" t="s">
        <v>60</v>
      </c>
      <c r="E11" s="16" t="s">
        <v>55</v>
      </c>
      <c r="F11" s="16"/>
      <c r="G11" s="16">
        <v>10</v>
      </c>
      <c r="H11" s="16"/>
      <c r="I11" s="16"/>
    </row>
    <row r="12" spans="2:9" ht="27.75" customHeight="1" x14ac:dyDescent="0.2">
      <c r="B12" s="18">
        <v>7</v>
      </c>
      <c r="C12" s="19" t="s">
        <v>53</v>
      </c>
      <c r="D12" s="12" t="s">
        <v>61</v>
      </c>
      <c r="E12" s="16" t="s">
        <v>55</v>
      </c>
      <c r="F12" s="16"/>
      <c r="G12" s="16">
        <v>5</v>
      </c>
      <c r="H12" s="16"/>
      <c r="I12" s="16"/>
    </row>
    <row r="14" spans="2:9" x14ac:dyDescent="0.2">
      <c r="D14" s="20" t="s">
        <v>62</v>
      </c>
      <c r="G14" s="21">
        <f>SUM(G6:G12)</f>
        <v>90</v>
      </c>
      <c r="H14" s="21">
        <f>SUM(H6:H12)</f>
        <v>0</v>
      </c>
    </row>
    <row r="15" spans="2:9" ht="16" x14ac:dyDescent="0.2">
      <c r="D15" s="20" t="s">
        <v>63</v>
      </c>
      <c r="E15" s="22">
        <f>COUNTIF(C6:C12,"☑")/COUNTA(C6:C12)</f>
        <v>0</v>
      </c>
    </row>
  </sheetData>
  <conditionalFormatting sqref="E6:E12">
    <cfRule type="cellIs" dxfId="11" priority="2" operator="equal">
      <formula>"Done"</formula>
    </cfRule>
    <cfRule type="cellIs" dxfId="10" priority="3" operator="equal">
      <formula>"In progress"</formula>
    </cfRule>
    <cfRule type="cellIs" dxfId="9" priority="4" operator="equal">
      <formula>"Blocked"</formula>
    </cfRule>
  </conditionalFormatting>
  <dataValidations count="2">
    <dataValidation type="list" allowBlank="1" sqref="E6:E12" xr:uid="{00000000-0002-0000-0200-000000000000}">
      <formula1>"Not started,In progress,Blocked,Done"</formula1>
      <formula2>0</formula2>
    </dataValidation>
    <dataValidation type="list" allowBlank="1" sqref="C6:C12" xr:uid="{00000000-0002-0000-0200-000001000000}">
      <formula1>"☐,☑"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16"/>
  <sheetViews>
    <sheetView showGridLines="0" zoomScaleNormal="100" workbookViewId="0"/>
  </sheetViews>
  <sheetFormatPr baseColWidth="10" defaultColWidth="8.6640625" defaultRowHeight="15" x14ac:dyDescent="0.2"/>
  <cols>
    <col min="1" max="1" width="2" customWidth="1"/>
    <col min="2" max="2" width="6" customWidth="1"/>
    <col min="3" max="3" width="12" customWidth="1"/>
    <col min="4" max="4" width="50" customWidth="1"/>
    <col min="5" max="5" width="18" customWidth="1"/>
    <col min="6" max="8" width="14" customWidth="1"/>
    <col min="9" max="9" width="30" customWidth="1"/>
  </cols>
  <sheetData>
    <row r="2" spans="2:9" ht="25" x14ac:dyDescent="0.2">
      <c r="B2" s="23" t="s">
        <v>64</v>
      </c>
    </row>
    <row r="3" spans="2:9" x14ac:dyDescent="0.2">
      <c r="B3" s="9" t="s">
        <v>65</v>
      </c>
    </row>
    <row r="5" spans="2:9" ht="25.5" customHeight="1" x14ac:dyDescent="0.2">
      <c r="B5" s="24" t="s">
        <v>45</v>
      </c>
      <c r="C5" s="24" t="s">
        <v>46</v>
      </c>
      <c r="D5" s="24" t="s">
        <v>47</v>
      </c>
      <c r="E5" s="24" t="s">
        <v>48</v>
      </c>
      <c r="F5" s="24" t="s">
        <v>49</v>
      </c>
      <c r="G5" s="24" t="s">
        <v>50</v>
      </c>
      <c r="H5" s="24" t="s">
        <v>51</v>
      </c>
      <c r="I5" s="24" t="s">
        <v>52</v>
      </c>
    </row>
    <row r="6" spans="2:9" ht="27.75" customHeight="1" x14ac:dyDescent="0.2">
      <c r="B6" s="18">
        <v>1</v>
      </c>
      <c r="C6" s="19" t="s">
        <v>53</v>
      </c>
      <c r="D6" s="12" t="s">
        <v>66</v>
      </c>
      <c r="E6" s="16" t="s">
        <v>55</v>
      </c>
      <c r="F6" s="16"/>
      <c r="G6" s="16">
        <v>5</v>
      </c>
      <c r="H6" s="16"/>
      <c r="I6" s="16"/>
    </row>
    <row r="7" spans="2:9" ht="27.75" customHeight="1" x14ac:dyDescent="0.2">
      <c r="B7" s="18">
        <v>2</v>
      </c>
      <c r="C7" s="19" t="s">
        <v>53</v>
      </c>
      <c r="D7" s="12" t="s">
        <v>67</v>
      </c>
      <c r="E7" s="16" t="s">
        <v>55</v>
      </c>
      <c r="F7" s="16"/>
      <c r="G7" s="16">
        <v>60</v>
      </c>
      <c r="H7" s="16"/>
      <c r="I7" s="16"/>
    </row>
    <row r="8" spans="2:9" ht="27.75" customHeight="1" x14ac:dyDescent="0.2">
      <c r="B8" s="18">
        <v>3</v>
      </c>
      <c r="C8" s="19" t="s">
        <v>53</v>
      </c>
      <c r="D8" s="12" t="s">
        <v>68</v>
      </c>
      <c r="E8" s="16" t="s">
        <v>55</v>
      </c>
      <c r="F8" s="16"/>
      <c r="G8" s="16">
        <v>5</v>
      </c>
      <c r="H8" s="16"/>
      <c r="I8" s="16"/>
    </row>
    <row r="9" spans="2:9" ht="27.75" customHeight="1" x14ac:dyDescent="0.2">
      <c r="B9" s="18">
        <v>4</v>
      </c>
      <c r="C9" s="19" t="s">
        <v>53</v>
      </c>
      <c r="D9" s="12" t="s">
        <v>69</v>
      </c>
      <c r="E9" s="16" t="s">
        <v>55</v>
      </c>
      <c r="F9" s="16"/>
      <c r="G9" s="16">
        <v>5</v>
      </c>
      <c r="H9" s="16"/>
      <c r="I9" s="16"/>
    </row>
    <row r="10" spans="2:9" ht="27.75" customHeight="1" x14ac:dyDescent="0.2">
      <c r="B10" s="18">
        <v>5</v>
      </c>
      <c r="C10" s="19" t="s">
        <v>53</v>
      </c>
      <c r="D10" s="12" t="s">
        <v>70</v>
      </c>
      <c r="E10" s="16" t="s">
        <v>55</v>
      </c>
      <c r="F10" s="16"/>
      <c r="G10" s="16">
        <v>20</v>
      </c>
      <c r="H10" s="16"/>
      <c r="I10" s="16"/>
    </row>
    <row r="11" spans="2:9" ht="27.75" customHeight="1" x14ac:dyDescent="0.2">
      <c r="B11" s="18">
        <v>6</v>
      </c>
      <c r="C11" s="19" t="s">
        <v>53</v>
      </c>
      <c r="D11" s="12" t="s">
        <v>71</v>
      </c>
      <c r="E11" s="16" t="s">
        <v>55</v>
      </c>
      <c r="F11" s="16"/>
      <c r="G11" s="16">
        <v>10</v>
      </c>
      <c r="H11" s="16"/>
      <c r="I11" s="16"/>
    </row>
    <row r="12" spans="2:9" ht="27.75" customHeight="1" x14ac:dyDescent="0.2">
      <c r="B12" s="18">
        <v>7</v>
      </c>
      <c r="C12" s="19" t="s">
        <v>53</v>
      </c>
      <c r="D12" s="12" t="s">
        <v>72</v>
      </c>
      <c r="E12" s="16" t="s">
        <v>55</v>
      </c>
      <c r="F12" s="16"/>
      <c r="G12" s="16">
        <v>90</v>
      </c>
      <c r="H12" s="16"/>
      <c r="I12" s="16"/>
    </row>
    <row r="13" spans="2:9" ht="27.75" customHeight="1" x14ac:dyDescent="0.2">
      <c r="B13" s="18">
        <v>8</v>
      </c>
      <c r="C13" s="19" t="s">
        <v>53</v>
      </c>
      <c r="D13" s="12" t="s">
        <v>73</v>
      </c>
      <c r="E13" s="16" t="s">
        <v>55</v>
      </c>
      <c r="F13" s="16"/>
      <c r="G13" s="16">
        <v>60</v>
      </c>
      <c r="H13" s="16"/>
      <c r="I13" s="16"/>
    </row>
    <row r="15" spans="2:9" x14ac:dyDescent="0.2">
      <c r="D15" s="20" t="s">
        <v>62</v>
      </c>
      <c r="G15" s="21">
        <f>SUM(G6:G13)</f>
        <v>255</v>
      </c>
      <c r="H15" s="21">
        <f>SUM(H6:H13)</f>
        <v>0</v>
      </c>
    </row>
    <row r="16" spans="2:9" ht="16" x14ac:dyDescent="0.2">
      <c r="D16" s="20" t="s">
        <v>63</v>
      </c>
      <c r="E16" s="25">
        <f>COUNTIF(C6:C13,"☑")/COUNTA(C6:C13)</f>
        <v>0</v>
      </c>
    </row>
  </sheetData>
  <conditionalFormatting sqref="E6:E13">
    <cfRule type="cellIs" dxfId="8" priority="2" operator="equal">
      <formula>"Done"</formula>
    </cfRule>
    <cfRule type="cellIs" dxfId="7" priority="3" operator="equal">
      <formula>"In progress"</formula>
    </cfRule>
    <cfRule type="cellIs" dxfId="6" priority="4" operator="equal">
      <formula>"Blocked"</formula>
    </cfRule>
  </conditionalFormatting>
  <dataValidations count="2">
    <dataValidation type="list" allowBlank="1" sqref="E6:E13" xr:uid="{00000000-0002-0000-0300-000000000000}">
      <formula1>"Not started,In progress,Blocked,Done"</formula1>
      <formula2>0</formula2>
    </dataValidation>
    <dataValidation type="list" allowBlank="1" sqref="C6:C13" xr:uid="{00000000-0002-0000-0300-000001000000}">
      <formula1>"☐,☑"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15"/>
  <sheetViews>
    <sheetView showGridLines="0" zoomScaleNormal="100" workbookViewId="0"/>
  </sheetViews>
  <sheetFormatPr baseColWidth="10" defaultColWidth="8.6640625" defaultRowHeight="15" x14ac:dyDescent="0.2"/>
  <cols>
    <col min="1" max="1" width="2" customWidth="1"/>
    <col min="2" max="2" width="6" customWidth="1"/>
    <col min="3" max="3" width="12" customWidth="1"/>
    <col min="4" max="4" width="50" customWidth="1"/>
    <col min="5" max="5" width="18" customWidth="1"/>
    <col min="6" max="8" width="14" customWidth="1"/>
    <col min="9" max="9" width="30" customWidth="1"/>
  </cols>
  <sheetData>
    <row r="2" spans="2:9" ht="25" x14ac:dyDescent="0.2">
      <c r="B2" s="26" t="s">
        <v>74</v>
      </c>
    </row>
    <row r="3" spans="2:9" x14ac:dyDescent="0.2">
      <c r="B3" s="9" t="s">
        <v>75</v>
      </c>
    </row>
    <row r="5" spans="2:9" ht="25.5" customHeight="1" x14ac:dyDescent="0.2">
      <c r="B5" s="27" t="s">
        <v>45</v>
      </c>
      <c r="C5" s="27" t="s">
        <v>46</v>
      </c>
      <c r="D5" s="27" t="s">
        <v>47</v>
      </c>
      <c r="E5" s="27" t="s">
        <v>48</v>
      </c>
      <c r="F5" s="27" t="s">
        <v>49</v>
      </c>
      <c r="G5" s="27" t="s">
        <v>50</v>
      </c>
      <c r="H5" s="27" t="s">
        <v>51</v>
      </c>
      <c r="I5" s="27" t="s">
        <v>52</v>
      </c>
    </row>
    <row r="6" spans="2:9" ht="27.75" customHeight="1" x14ac:dyDescent="0.2">
      <c r="B6" s="18">
        <v>1</v>
      </c>
      <c r="C6" s="19" t="s">
        <v>53</v>
      </c>
      <c r="D6" s="12" t="s">
        <v>76</v>
      </c>
      <c r="E6" s="16" t="s">
        <v>55</v>
      </c>
      <c r="F6" s="16"/>
      <c r="G6" s="16">
        <v>5</v>
      </c>
      <c r="H6" s="16"/>
      <c r="I6" s="16"/>
    </row>
    <row r="7" spans="2:9" ht="27.75" customHeight="1" x14ac:dyDescent="0.2">
      <c r="B7" s="18">
        <v>2</v>
      </c>
      <c r="C7" s="19" t="s">
        <v>53</v>
      </c>
      <c r="D7" s="12" t="s">
        <v>77</v>
      </c>
      <c r="E7" s="16" t="s">
        <v>55</v>
      </c>
      <c r="F7" s="16"/>
      <c r="G7" s="16">
        <v>10</v>
      </c>
      <c r="H7" s="16"/>
      <c r="I7" s="16"/>
    </row>
    <row r="8" spans="2:9" ht="27.75" customHeight="1" x14ac:dyDescent="0.2">
      <c r="B8" s="18">
        <v>3</v>
      </c>
      <c r="C8" s="19" t="s">
        <v>53</v>
      </c>
      <c r="D8" s="12" t="s">
        <v>78</v>
      </c>
      <c r="E8" s="16" t="s">
        <v>55</v>
      </c>
      <c r="F8" s="16"/>
      <c r="G8" s="16">
        <v>120</v>
      </c>
      <c r="H8" s="16"/>
      <c r="I8" s="16"/>
    </row>
    <row r="9" spans="2:9" ht="27.75" customHeight="1" x14ac:dyDescent="0.2">
      <c r="B9" s="18">
        <v>4</v>
      </c>
      <c r="C9" s="19" t="s">
        <v>53</v>
      </c>
      <c r="D9" s="12" t="s">
        <v>79</v>
      </c>
      <c r="E9" s="16" t="s">
        <v>55</v>
      </c>
      <c r="F9" s="16"/>
      <c r="G9" s="16">
        <v>5</v>
      </c>
      <c r="H9" s="16"/>
      <c r="I9" s="16"/>
    </row>
    <row r="10" spans="2:9" ht="27.75" customHeight="1" x14ac:dyDescent="0.2">
      <c r="B10" s="18">
        <v>5</v>
      </c>
      <c r="C10" s="19" t="s">
        <v>53</v>
      </c>
      <c r="D10" s="12" t="s">
        <v>80</v>
      </c>
      <c r="E10" s="16" t="s">
        <v>55</v>
      </c>
      <c r="F10" s="16"/>
      <c r="G10" s="16">
        <v>30</v>
      </c>
      <c r="H10" s="16"/>
      <c r="I10" s="16"/>
    </row>
    <row r="11" spans="2:9" ht="27.75" customHeight="1" x14ac:dyDescent="0.2">
      <c r="B11" s="18">
        <v>6</v>
      </c>
      <c r="C11" s="19" t="s">
        <v>53</v>
      </c>
      <c r="D11" s="12" t="s">
        <v>81</v>
      </c>
      <c r="E11" s="16" t="s">
        <v>55</v>
      </c>
      <c r="F11" s="16"/>
      <c r="G11" s="16">
        <v>30</v>
      </c>
      <c r="H11" s="16"/>
      <c r="I11" s="16"/>
    </row>
    <row r="12" spans="2:9" ht="27.75" customHeight="1" x14ac:dyDescent="0.2">
      <c r="B12" s="18">
        <v>7</v>
      </c>
      <c r="C12" s="19" t="s">
        <v>53</v>
      </c>
      <c r="D12" s="12" t="s">
        <v>82</v>
      </c>
      <c r="E12" s="16" t="s">
        <v>55</v>
      </c>
      <c r="F12" s="16"/>
      <c r="G12" s="16">
        <v>10</v>
      </c>
      <c r="H12" s="16"/>
      <c r="I12" s="16"/>
    </row>
    <row r="14" spans="2:9" x14ac:dyDescent="0.2">
      <c r="D14" s="20" t="s">
        <v>62</v>
      </c>
      <c r="G14" s="21">
        <f>SUM(G6:G12)</f>
        <v>210</v>
      </c>
      <c r="H14" s="21">
        <f>SUM(H6:H12)</f>
        <v>0</v>
      </c>
    </row>
    <row r="15" spans="2:9" ht="16" x14ac:dyDescent="0.2">
      <c r="D15" s="20" t="s">
        <v>63</v>
      </c>
      <c r="E15" s="28">
        <f>COUNTIF(C6:C12,"☑")/COUNTA(C6:C12)</f>
        <v>0</v>
      </c>
    </row>
  </sheetData>
  <conditionalFormatting sqref="E6:E12">
    <cfRule type="cellIs" dxfId="5" priority="2" operator="equal">
      <formula>"Done"</formula>
    </cfRule>
    <cfRule type="cellIs" dxfId="4" priority="3" operator="equal">
      <formula>"In progress"</formula>
    </cfRule>
    <cfRule type="cellIs" dxfId="3" priority="4" operator="equal">
      <formula>"Blocked"</formula>
    </cfRule>
  </conditionalFormatting>
  <dataValidations count="2">
    <dataValidation type="list" allowBlank="1" sqref="E6:E12" xr:uid="{00000000-0002-0000-0400-000000000000}">
      <formula1>"Not started,In progress,Blocked,Done"</formula1>
      <formula2>0</formula2>
    </dataValidation>
    <dataValidation type="list" allowBlank="1" sqref="C6:C12" xr:uid="{00000000-0002-0000-0400-000001000000}">
      <formula1>"☐,☑"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12"/>
  <sheetViews>
    <sheetView showGridLines="0" zoomScaleNormal="100" workbookViewId="0">
      <selection activeCell="F17" sqref="F17"/>
    </sheetView>
  </sheetViews>
  <sheetFormatPr baseColWidth="10" defaultColWidth="8.6640625" defaultRowHeight="15" x14ac:dyDescent="0.2"/>
  <cols>
    <col min="1" max="1" width="2" customWidth="1"/>
    <col min="2" max="2" width="51.33203125" customWidth="1"/>
    <col min="3" max="3" width="40" customWidth="1"/>
    <col min="4" max="4" width="18" customWidth="1"/>
    <col min="5" max="5" width="14" customWidth="1"/>
    <col min="6" max="6" width="30" customWidth="1"/>
  </cols>
  <sheetData>
    <row r="2" spans="2:6" ht="25" x14ac:dyDescent="0.2">
      <c r="B2" s="15" t="s">
        <v>83</v>
      </c>
    </row>
    <row r="3" spans="2:6" x14ac:dyDescent="0.2">
      <c r="B3" s="9" t="s">
        <v>84</v>
      </c>
    </row>
    <row r="5" spans="2:6" ht="25.5" customHeight="1" x14ac:dyDescent="0.2">
      <c r="B5" s="17" t="s">
        <v>85</v>
      </c>
      <c r="C5" s="17" t="s">
        <v>86</v>
      </c>
      <c r="D5" s="17" t="s">
        <v>48</v>
      </c>
      <c r="E5" s="17" t="s">
        <v>49</v>
      </c>
      <c r="F5" s="17" t="s">
        <v>52</v>
      </c>
    </row>
    <row r="6" spans="2:6" ht="24" customHeight="1" x14ac:dyDescent="0.2">
      <c r="B6" s="11" t="s">
        <v>87</v>
      </c>
      <c r="C6" s="12" t="s">
        <v>88</v>
      </c>
      <c r="D6" s="16" t="s">
        <v>55</v>
      </c>
      <c r="E6" s="16"/>
      <c r="F6" s="16"/>
    </row>
    <row r="7" spans="2:6" ht="24" customHeight="1" x14ac:dyDescent="0.2">
      <c r="B7" s="11" t="s">
        <v>89</v>
      </c>
      <c r="C7" s="12" t="s">
        <v>90</v>
      </c>
      <c r="D7" s="16" t="s">
        <v>55</v>
      </c>
      <c r="E7" s="16"/>
      <c r="F7" s="16"/>
    </row>
    <row r="8" spans="2:6" ht="24" customHeight="1" x14ac:dyDescent="0.2">
      <c r="B8" s="11" t="s">
        <v>91</v>
      </c>
      <c r="C8" s="12" t="s">
        <v>92</v>
      </c>
      <c r="D8" s="16" t="s">
        <v>55</v>
      </c>
      <c r="E8" s="16"/>
      <c r="F8" s="16"/>
    </row>
    <row r="9" spans="2:6" ht="24" customHeight="1" x14ac:dyDescent="0.2">
      <c r="B9" s="11" t="s">
        <v>93</v>
      </c>
      <c r="C9" s="12" t="s">
        <v>92</v>
      </c>
      <c r="D9" s="16" t="s">
        <v>55</v>
      </c>
      <c r="E9" s="16"/>
      <c r="F9" s="16"/>
    </row>
    <row r="10" spans="2:6" ht="24" customHeight="1" x14ac:dyDescent="0.2">
      <c r="B10" s="11" t="s">
        <v>94</v>
      </c>
      <c r="C10" s="12" t="s">
        <v>95</v>
      </c>
      <c r="D10" s="16" t="s">
        <v>55</v>
      </c>
      <c r="E10" s="16"/>
      <c r="F10" s="16"/>
    </row>
    <row r="11" spans="2:6" ht="24" customHeight="1" x14ac:dyDescent="0.2">
      <c r="B11" s="11" t="s">
        <v>96</v>
      </c>
      <c r="C11" s="12" t="s">
        <v>97</v>
      </c>
      <c r="D11" s="16" t="s">
        <v>55</v>
      </c>
      <c r="E11" s="16"/>
      <c r="F11" s="16"/>
    </row>
    <row r="12" spans="2:6" ht="24" customHeight="1" x14ac:dyDescent="0.2">
      <c r="B12" s="11" t="s">
        <v>98</v>
      </c>
      <c r="C12" s="12" t="s">
        <v>99</v>
      </c>
      <c r="D12" s="16" t="s">
        <v>55</v>
      </c>
      <c r="E12" s="16"/>
      <c r="F12" s="16"/>
    </row>
  </sheetData>
  <conditionalFormatting sqref="D6:D12">
    <cfRule type="cellIs" dxfId="2" priority="2" operator="equal">
      <formula>"Done"</formula>
    </cfRule>
    <cfRule type="cellIs" dxfId="1" priority="3" operator="equal">
      <formula>"In progress"</formula>
    </cfRule>
    <cfRule type="cellIs" dxfId="0" priority="4" operator="equal">
      <formula>"Skipped"</formula>
    </cfRule>
  </conditionalFormatting>
  <dataValidations count="1">
    <dataValidation type="list" allowBlank="1" sqref="D6:D12" xr:uid="{00000000-0002-0000-0500-000000000000}">
      <formula1>"Not started,In progress,Done,Skipped"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20"/>
  <sheetViews>
    <sheetView showGridLines="0" zoomScaleNormal="100" workbookViewId="0">
      <selection activeCell="G18" sqref="G18"/>
    </sheetView>
  </sheetViews>
  <sheetFormatPr baseColWidth="10" defaultColWidth="8.6640625" defaultRowHeight="15" x14ac:dyDescent="0.2"/>
  <cols>
    <col min="1" max="1" width="2" customWidth="1"/>
    <col min="2" max="9" width="18" customWidth="1"/>
  </cols>
  <sheetData>
    <row r="2" spans="2:9" ht="28" x14ac:dyDescent="0.2">
      <c r="B2" s="8" t="s">
        <v>100</v>
      </c>
    </row>
    <row r="3" spans="2:9" x14ac:dyDescent="0.2">
      <c r="B3" s="9" t="s">
        <v>101</v>
      </c>
    </row>
    <row r="5" spans="2:9" x14ac:dyDescent="0.2">
      <c r="B5" s="11" t="s">
        <v>102</v>
      </c>
      <c r="C5" s="7" t="str">
        <f>'1. Project Brief'!C5</f>
        <v>e.g. your project name</v>
      </c>
      <c r="D5" s="7"/>
      <c r="E5" s="7"/>
      <c r="F5" s="7"/>
    </row>
    <row r="6" spans="2:9" x14ac:dyDescent="0.2">
      <c r="B6" s="11" t="s">
        <v>103</v>
      </c>
      <c r="C6" s="7" t="str">
        <f>'1. Project Brief'!C12</f>
        <v>YYYY-MM-DD</v>
      </c>
      <c r="D6" s="7"/>
      <c r="E6" s="7"/>
      <c r="F6" s="7"/>
    </row>
    <row r="9" spans="2:9" x14ac:dyDescent="0.2">
      <c r="B9" s="6" t="s">
        <v>104</v>
      </c>
      <c r="C9" s="6"/>
      <c r="E9" s="5" t="s">
        <v>105</v>
      </c>
      <c r="F9" s="5"/>
      <c r="H9" s="4" t="s">
        <v>106</v>
      </c>
      <c r="I9" s="4"/>
    </row>
    <row r="10" spans="2:9" ht="30" customHeight="1" x14ac:dyDescent="0.2">
      <c r="B10" s="3">
        <f>'2. Step 1 - Chat'!E15</f>
        <v>0</v>
      </c>
      <c r="C10" s="3"/>
      <c r="E10" s="2">
        <f>'3. Step 2 - Code'!E16</f>
        <v>0</v>
      </c>
      <c r="F10" s="2"/>
      <c r="H10" s="1">
        <f>'4. Step 3 - Cowork'!E15</f>
        <v>0</v>
      </c>
      <c r="I10" s="1"/>
    </row>
    <row r="11" spans="2:9" ht="30" customHeight="1" x14ac:dyDescent="0.2">
      <c r="B11" s="3"/>
      <c r="C11" s="3"/>
      <c r="E11" s="2"/>
      <c r="F11" s="2"/>
      <c r="H11" s="1"/>
      <c r="I11" s="1"/>
    </row>
    <row r="12" spans="2:9" ht="30" customHeight="1" x14ac:dyDescent="0.2">
      <c r="B12" s="3"/>
      <c r="C12" s="3"/>
      <c r="E12" s="2"/>
      <c r="F12" s="2"/>
      <c r="H12" s="1"/>
      <c r="I12" s="1"/>
    </row>
    <row r="13" spans="2:9" x14ac:dyDescent="0.2">
      <c r="B13" s="11" t="s">
        <v>50</v>
      </c>
      <c r="C13" s="18">
        <f>'2. Step 1 - Chat'!G14</f>
        <v>90</v>
      </c>
      <c r="E13" s="11" t="s">
        <v>50</v>
      </c>
      <c r="F13" s="18">
        <f>'3. Step 2 - Code'!G15</f>
        <v>255</v>
      </c>
      <c r="H13" s="11" t="s">
        <v>50</v>
      </c>
      <c r="I13" s="18">
        <f>'4. Step 3 - Cowork'!G14</f>
        <v>210</v>
      </c>
    </row>
    <row r="14" spans="2:9" x14ac:dyDescent="0.2">
      <c r="B14" s="11" t="s">
        <v>51</v>
      </c>
      <c r="C14" s="18">
        <f>'2. Step 1 - Chat'!H14</f>
        <v>0</v>
      </c>
      <c r="E14" s="11" t="s">
        <v>51</v>
      </c>
      <c r="F14" s="18">
        <f>'3. Step 2 - Code'!H15</f>
        <v>0</v>
      </c>
      <c r="H14" s="11" t="s">
        <v>51</v>
      </c>
      <c r="I14" s="18">
        <f>'4. Step 3 - Cowork'!H14</f>
        <v>0</v>
      </c>
    </row>
    <row r="17" spans="2:6" ht="30" x14ac:dyDescent="0.2">
      <c r="B17" s="10" t="s">
        <v>107</v>
      </c>
      <c r="E17" s="11" t="s">
        <v>108</v>
      </c>
      <c r="F17" s="21">
        <f>'2. Step 1 - Chat'!G14+'3. Step 2 - Code'!G15+'4. Step 3 - Cowork'!G14</f>
        <v>555</v>
      </c>
    </row>
    <row r="18" spans="2:6" ht="60" customHeight="1" x14ac:dyDescent="0.2">
      <c r="B18" s="29">
        <f>AVERAGE('2. Step 1 - Chat'!E15,'3. Step 2 - Code'!E16,'4. Step 3 - Cowork'!E15)</f>
        <v>0</v>
      </c>
      <c r="E18" s="11" t="s">
        <v>109</v>
      </c>
      <c r="F18" s="21">
        <f>'2. Step 1 - Chat'!H14+'3. Step 2 - Code'!H15+'4. Step 3 - Cowork'!H14</f>
        <v>0</v>
      </c>
    </row>
    <row r="19" spans="2:6" x14ac:dyDescent="0.2">
      <c r="E19" s="11" t="s">
        <v>110</v>
      </c>
      <c r="F19" s="30">
        <f>F17/60</f>
        <v>9.25</v>
      </c>
    </row>
    <row r="20" spans="2:6" x14ac:dyDescent="0.2">
      <c r="E20" s="11" t="s">
        <v>111</v>
      </c>
      <c r="F20" s="30">
        <f>F18/60</f>
        <v>0</v>
      </c>
    </row>
  </sheetData>
  <mergeCells count="8">
    <mergeCell ref="B10:C12"/>
    <mergeCell ref="E10:F12"/>
    <mergeCell ref="H10:I12"/>
    <mergeCell ref="C5:F5"/>
    <mergeCell ref="C6:F6"/>
    <mergeCell ref="B9:C9"/>
    <mergeCell ref="E9:F9"/>
    <mergeCell ref="H9:I9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README</vt:lpstr>
      <vt:lpstr>1. Project Brief</vt:lpstr>
      <vt:lpstr>2. Step 1 - Chat</vt:lpstr>
      <vt:lpstr>3. Step 2 - Code</vt:lpstr>
      <vt:lpstr>4. Step 3 - Cowork</vt:lpstr>
      <vt:lpstr>5. Companion Docs</vt:lpstr>
      <vt:lpstr>6. 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 C</cp:lastModifiedBy>
  <cp:revision>0</cp:revision>
  <dcterms:created xsi:type="dcterms:W3CDTF">2026-05-28T17:56:53Z</dcterms:created>
  <dcterms:modified xsi:type="dcterms:W3CDTF">2026-05-28T18:16:06Z</dcterms:modified>
  <dc:language>en-US</dc:language>
</cp:coreProperties>
</file>